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  <definedName name="_xlnm.Print_Area" localSheetId="1">'Sheet2'!$A$1:$I$124</definedName>
    <definedName name="_xlnm.Print_Area" localSheetId="2">'Sheet3'!$A$1:$I$213</definedName>
  </definedNames>
  <calcPr fullCalcOnLoad="1"/>
</workbook>
</file>

<file path=xl/sharedStrings.xml><?xml version="1.0" encoding="utf-8"?>
<sst xmlns="http://schemas.openxmlformats.org/spreadsheetml/2006/main" count="348" uniqueCount="250">
  <si>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</si>
  <si>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</si>
  <si>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</si>
  <si>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</si>
  <si>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</si>
  <si>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</si>
  <si>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</si>
  <si>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</si>
  <si>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</si>
  <si>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</si>
  <si>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</si>
  <si>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</si>
  <si>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</si>
  <si>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</si>
  <si>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</si>
  <si>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</si>
  <si>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</si>
  <si>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</si>
  <si>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</si>
  <si>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</si>
  <si>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</si>
  <si>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</si>
  <si>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</si>
  <si>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</si>
  <si>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</si>
  <si>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</si>
  <si>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</si>
  <si>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</si>
  <si>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</si>
  <si>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</si>
  <si>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</si>
  <si>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</si>
  <si>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</si>
  <si>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</si>
  <si>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</si>
  <si>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</si>
  <si>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</si>
  <si>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</si>
  <si>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</si>
  <si>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</si>
  <si>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</si>
  <si>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</si>
  <si>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</si>
  <si>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</si>
  <si>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</si>
  <si>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</si>
  <si>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</si>
  <si>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</si>
  <si>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</si>
  <si>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</si>
  <si>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</si>
  <si>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</si>
  <si>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</si>
  <si>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Minority interest</t>
  </si>
  <si>
    <t xml:space="preserve">(The Condensed Consolidated Income Sheets should be read in conjunction with the Annual Financial Report 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</si>
  <si>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</si>
  <si>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</si>
  <si>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</si>
  <si>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</si>
  <si>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</si>
  <si>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</si>
  <si>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</si>
  <si>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</si>
  <si>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</si>
  <si>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</si>
  <si>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</si>
  <si>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</si>
  <si>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</si>
  <si>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</si>
  <si>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</si>
  <si>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</si>
  <si>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</si>
  <si>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</si>
  <si>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</si>
  <si>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</si>
  <si>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</si>
  <si>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</si>
  <si>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</si>
  <si>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</si>
  <si>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</si>
  <si>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</si>
  <si>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</si>
  <si>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</si>
  <si>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</si>
  <si>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</si>
  <si>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</si>
  <si>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</si>
  <si>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</si>
  <si>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</si>
  <si>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</si>
  <si>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</si>
  <si>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</si>
  <si>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</si>
  <si>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</si>
  <si>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</si>
  <si>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</si>
  <si>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</si>
  <si>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</si>
  <si>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</si>
  <si>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</si>
  <si>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</si>
  <si>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</si>
  <si>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</si>
  <si>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</si>
  <si>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</si>
  <si>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</si>
  <si>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</si>
  <si>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</si>
  <si>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</si>
  <si>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</si>
  <si>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</si>
  <si>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</si>
  <si>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A2</t>
  </si>
  <si>
    <t>Annual Report of the Group's Preceding Annual Financial Statements</t>
  </si>
  <si>
    <t>The audit report of the Group's most recent annual audited financial statements for the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</si>
  <si>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</si>
  <si>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</si>
  <si>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</si>
  <si>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</si>
  <si>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</si>
  <si>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</si>
  <si>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</si>
  <si>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</si>
  <si>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</si>
  <si>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</si>
  <si>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</si>
  <si>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</si>
  <si>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</si>
  <si>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</si>
  <si>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</si>
  <si>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</si>
  <si>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</si>
  <si>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</si>
  <si>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</si>
  <si>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</si>
  <si>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</si>
  <si>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A8</t>
  </si>
  <si>
    <t>Segmental reporting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</si>
  <si>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</si>
  <si>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</si>
  <si>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</si>
  <si>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</si>
  <si>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</si>
  <si>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</si>
  <si>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</si>
  <si>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</si>
  <si>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</si>
  <si>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</si>
  <si>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</si>
  <si>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</si>
  <si>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</si>
  <si>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</si>
  <si>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</si>
  <si>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</si>
  <si>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</si>
  <si>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</si>
  <si>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</si>
  <si>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</si>
  <si>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</si>
  <si>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</si>
  <si>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</si>
  <si>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</si>
  <si>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</si>
  <si>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</si>
  <si>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</si>
  <si>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</si>
  <si>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</si>
  <si>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</si>
  <si>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</si>
  <si>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</si>
  <si>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</si>
  <si>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</si>
  <si>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</si>
  <si>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</si>
  <si>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</si>
  <si>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</si>
  <si>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</si>
  <si>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</si>
  <si>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</si>
  <si>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</si>
  <si>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</si>
  <si>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B10</t>
  </si>
  <si>
    <t>Off balance sheet financial instruments</t>
  </si>
  <si>
    <t>Pending material litigation</t>
  </si>
  <si>
    <t>B12</t>
  </si>
  <si>
    <t>FINANCIAL</t>
  </si>
  <si>
    <t>Profit from Operations</t>
  </si>
  <si>
    <t xml:space="preserve">Depreciation </t>
  </si>
  <si>
    <t>Deferred taxation</t>
  </si>
  <si>
    <t>The valuation of land and buildings of the Group which represent hotel properties have been brought forward</t>
  </si>
  <si>
    <t>without amendment from the most recent annual audited financial statements for the year ended 31</t>
  </si>
  <si>
    <t>Barring any unforseen circumstances, the Directors anticipate the performance of the Group to sustain.</t>
  </si>
  <si>
    <t>Profit before tax</t>
  </si>
  <si>
    <t>Net profit for the period</t>
  </si>
  <si>
    <t>B13</t>
  </si>
  <si>
    <t>B11</t>
  </si>
  <si>
    <t>Earnings per share (EPS)</t>
  </si>
  <si>
    <t>and on the weighted average number of ordinary shares in issue during the financial period. The weighted</t>
  </si>
  <si>
    <t>Basic earnings per share (sen)</t>
  </si>
  <si>
    <t>Diluted earnings per share</t>
  </si>
  <si>
    <t>Group's profit after taxation and minority</t>
  </si>
  <si>
    <t xml:space="preserve">Weighted average number of ordinary </t>
  </si>
  <si>
    <t xml:space="preserve">      shares ('000)</t>
  </si>
  <si>
    <t xml:space="preserve">      interest (RM'000)</t>
  </si>
  <si>
    <t>The basic earnings per share has been calculated based on the Group's net profit attributable to shareholders</t>
  </si>
  <si>
    <t>average number of ordinary shares has been adjusted for the inclusion of the number of ICULS conversion</t>
  </si>
  <si>
    <t>Profit for the period</t>
  </si>
  <si>
    <t>Profit after Tax</t>
  </si>
  <si>
    <t>EPS   Basic (sen)</t>
  </si>
  <si>
    <t>Conversion of ICULS</t>
  </si>
  <si>
    <t xml:space="preserve">and methods of computations are followed in the interim financial statements as </t>
  </si>
  <si>
    <t>There is no segmental reporting as the Group's activities are in the hotel business conducted within</t>
  </si>
  <si>
    <t>2,000 warrants have been converted to new ordinary shares of RM1.00 each.</t>
  </si>
  <si>
    <t>31.12.2004</t>
  </si>
  <si>
    <t>Balance as at 31 December 2004</t>
  </si>
  <si>
    <t>(Repayment)/drawdown of revolving credits</t>
  </si>
  <si>
    <t>Quarterly report on consolidated results for the financial quarter ended 31.03.2005.</t>
  </si>
  <si>
    <t>31.03.2005</t>
  </si>
  <si>
    <t>31.03.2004</t>
  </si>
  <si>
    <t xml:space="preserve"> for the year ended 31 December 2004)</t>
  </si>
  <si>
    <t>AS AT 31 MARCH 2005</t>
  </si>
  <si>
    <t>Annual Financial Report for the year ended 31 December 2004)</t>
  </si>
  <si>
    <t>FOR THE QUARTER ENDED 31 MARCH 2005</t>
  </si>
  <si>
    <t>3 month quarter ended</t>
  </si>
  <si>
    <t xml:space="preserve">At 1.1.2005 </t>
  </si>
  <si>
    <t>At 31.03.2005</t>
  </si>
  <si>
    <t>with the Annual Financial Report for the year ended 31 December 2004)</t>
  </si>
  <si>
    <t>3 MONTHS</t>
  </si>
  <si>
    <t>compared with the annual financial statements for the year ended 31 December 2004.</t>
  </si>
  <si>
    <t>statements of the Group for the year ended 31 December 2004.</t>
  </si>
  <si>
    <t>year ended 31 December 2004 was not qualified.</t>
  </si>
  <si>
    <t>the financial period ended 31 March 2005, other than as mentioned below.</t>
  </si>
  <si>
    <t>As at 31 March 2005, 39,400,000 ( 2003:2,265,000) irredeemable convertible unsecured loan stocks and</t>
  </si>
  <si>
    <t>No dividend has been paid during the quarter under review (2004: Nil).</t>
  </si>
  <si>
    <t>December 2004.</t>
  </si>
  <si>
    <t>reflected in the quarterly financial statements.</t>
  </si>
  <si>
    <t>Balance as at 31 March 2005</t>
  </si>
  <si>
    <t>The Group does not have any financial instruments with off balance sheet risk as at 31 March 2005.</t>
  </si>
  <si>
    <t>No interim dividend was recommended for the quarter under review.</t>
  </si>
  <si>
    <t>shares of 37,095,600 in February 2005.</t>
  </si>
  <si>
    <t>For the financial period ended 31 March 2005, outstanding warrants have been excluded from the computation</t>
  </si>
  <si>
    <t>of fully diluted earnings per RM1 ordinary shares as their conversion to ordinary shares would be anti-dilutive.</t>
  </si>
  <si>
    <t xml:space="preserve">million) and profit before taxation of RM 0.1 million (2004 : RM 0.04 million). </t>
  </si>
  <si>
    <t>Bad debts recovered</t>
  </si>
  <si>
    <t>During the period ended 31 March 2005, the Group achieved a revenue of RM 8.8 million (2004: RM 8.3</t>
  </si>
  <si>
    <t>In the opinion of the Directors, the results for the financial period under review have not been affected by</t>
  </si>
  <si>
    <t>The Group's performance was affected by the tsunami which hit the region on December 26 2004. However,</t>
  </si>
  <si>
    <t>the improvement in the Group's profit before taxation was mainly due to lower finance costs.</t>
  </si>
  <si>
    <t>of the Bursa Malaysia Securities Berhad ("Bursa Securities"). The same accounting policies</t>
  </si>
  <si>
    <t>Additional information required by the Listing Requirements of the Bursa Securities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</si>
</sst>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m/d/yyyy"/>
    <numFmt numFmtId="187" formatCode="#,##0.000_);\(#,##0.0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ill="1" applyBorder="1" applyAlignment="1">
      <alignment/>
    </xf>
    <xf numFmtId="175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1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75" fontId="0" fillId="0" borderId="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78" fontId="0" fillId="0" borderId="0" xfId="15" applyNumberFormat="1" applyFill="1" applyAlignment="1">
      <alignment/>
    </xf>
    <xf numFmtId="43" fontId="0" fillId="0" borderId="1" xfId="15" applyFill="1" applyBorder="1" applyAlignment="1">
      <alignment/>
    </xf>
    <xf numFmtId="17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37" fontId="1" fillId="0" borderId="3" xfId="0" applyNumberFormat="1" applyFon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5" xfId="0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Alignment="1">
      <alignment horizontal="center"/>
    </xf>
    <xf numFmtId="37" fontId="0" fillId="0" borderId="5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37" fontId="0" fillId="0" borderId="2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3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E36">
      <selection activeCell="A1" sqref="A1:K52"/>
    </sheetView>
  </sheetViews>
  <sheetFormatPr defaultColWidth="9.140625" defaultRowHeight="12.75"/>
  <cols>
    <col min="1" max="3" width="9.140625" style="3" customWidth="1"/>
    <col min="4" max="4" width="19.7109375" style="3" customWidth="1"/>
    <col min="5" max="5" width="15.00390625" style="3" customWidth="1"/>
    <col min="6" max="6" width="19.7109375" style="3" customWidth="1"/>
    <col min="7" max="7" width="9.28125" style="3" customWidth="1"/>
    <col min="8" max="8" width="0.13671875" style="3" customWidth="1"/>
    <col min="9" max="9" width="17.00390625" style="3" customWidth="1"/>
    <col min="10" max="10" width="20.421875" style="3" customWidth="1"/>
    <col min="11" max="16384" width="9.140625" style="3" customWidth="1"/>
  </cols>
  <sheetData>
    <row r="1" ht="12.75">
      <c r="E1" s="4" t="s">
        <v>0</v>
      </c>
    </row>
    <row r="2" ht="12.75">
      <c r="E2" s="4" t="s">
        <v>13</v>
      </c>
    </row>
    <row r="3" ht="12.75">
      <c r="E3" s="4" t="s">
        <v>1</v>
      </c>
    </row>
    <row r="5" ht="12.75">
      <c r="A5" s="4" t="s">
        <v>12</v>
      </c>
    </row>
    <row r="7" ht="12.75">
      <c r="A7" s="4" t="s">
        <v>216</v>
      </c>
    </row>
    <row r="8" ht="12.75">
      <c r="A8" s="4" t="s">
        <v>11</v>
      </c>
    </row>
    <row r="10" ht="12.75">
      <c r="A10" s="4" t="s">
        <v>10</v>
      </c>
    </row>
    <row r="12" spans="5:10" ht="12.75">
      <c r="E12" s="4" t="s">
        <v>47</v>
      </c>
      <c r="F12" s="4"/>
      <c r="I12" s="4" t="s">
        <v>48</v>
      </c>
      <c r="J12" s="4"/>
    </row>
    <row r="13" spans="5:10" ht="12.75">
      <c r="E13" s="12" t="s">
        <v>2</v>
      </c>
      <c r="F13" s="12" t="s">
        <v>5</v>
      </c>
      <c r="I13" s="12" t="s">
        <v>2</v>
      </c>
      <c r="J13" s="12" t="s">
        <v>5</v>
      </c>
    </row>
    <row r="14" spans="5:10" ht="12.75">
      <c r="E14" s="12" t="s">
        <v>3</v>
      </c>
      <c r="F14" s="12" t="s">
        <v>6</v>
      </c>
      <c r="I14" s="12" t="s">
        <v>3</v>
      </c>
      <c r="J14" s="12" t="s">
        <v>6</v>
      </c>
    </row>
    <row r="15" spans="5:10" ht="12.75">
      <c r="E15" s="12" t="s">
        <v>4</v>
      </c>
      <c r="F15" s="12" t="s">
        <v>4</v>
      </c>
      <c r="I15" s="12" t="s">
        <v>49</v>
      </c>
      <c r="J15" s="12" t="s">
        <v>50</v>
      </c>
    </row>
    <row r="16" spans="5:10" ht="12.75">
      <c r="E16" s="12" t="s">
        <v>217</v>
      </c>
      <c r="F16" s="12" t="s">
        <v>218</v>
      </c>
      <c r="H16" s="3">
        <v>2</v>
      </c>
      <c r="I16" s="12" t="s">
        <v>217</v>
      </c>
      <c r="J16" s="12" t="s">
        <v>218</v>
      </c>
    </row>
    <row r="17" spans="5:10" ht="12.75">
      <c r="E17" s="12" t="s">
        <v>8</v>
      </c>
      <c r="F17" s="12" t="s">
        <v>8</v>
      </c>
      <c r="G17" s="16"/>
      <c r="H17" s="16"/>
      <c r="I17" s="12" t="s">
        <v>8</v>
      </c>
      <c r="J17" s="12" t="s">
        <v>8</v>
      </c>
    </row>
    <row r="19" spans="2:10" ht="12.75">
      <c r="B19" s="3" t="s">
        <v>44</v>
      </c>
      <c r="E19" s="39">
        <v>8769</v>
      </c>
      <c r="F19" s="39">
        <v>8266</v>
      </c>
      <c r="G19" s="14"/>
      <c r="H19" s="14"/>
      <c r="I19" s="39">
        <v>8769</v>
      </c>
      <c r="J19" s="39">
        <v>8266</v>
      </c>
    </row>
    <row r="20" spans="5:10" ht="12.75">
      <c r="E20" s="39"/>
      <c r="F20" s="39"/>
      <c r="G20" s="14"/>
      <c r="H20" s="14"/>
      <c r="I20" s="39"/>
      <c r="J20" s="39"/>
    </row>
    <row r="21" spans="2:10" ht="12.75">
      <c r="B21" s="3" t="s">
        <v>51</v>
      </c>
      <c r="E21" s="39">
        <v>-8224</v>
      </c>
      <c r="F21" s="39">
        <v>-7560</v>
      </c>
      <c r="G21" s="14"/>
      <c r="H21" s="14"/>
      <c r="I21" s="39">
        <v>-8224</v>
      </c>
      <c r="J21" s="39">
        <v>-7560</v>
      </c>
    </row>
    <row r="22" spans="5:10" ht="12.75">
      <c r="E22" s="39"/>
      <c r="F22" s="39"/>
      <c r="G22" s="14"/>
      <c r="H22" s="14"/>
      <c r="I22" s="39"/>
      <c r="J22" s="39"/>
    </row>
    <row r="23" spans="1:10" ht="12.75">
      <c r="A23" s="40"/>
      <c r="B23" s="3" t="s">
        <v>52</v>
      </c>
      <c r="E23" s="41">
        <v>204</v>
      </c>
      <c r="F23" s="41">
        <v>235</v>
      </c>
      <c r="G23" s="14"/>
      <c r="H23" s="14"/>
      <c r="I23" s="41">
        <v>204</v>
      </c>
      <c r="J23" s="41">
        <v>235</v>
      </c>
    </row>
    <row r="24" spans="5:10" ht="12.75">
      <c r="E24" s="32"/>
      <c r="F24" s="32"/>
      <c r="G24" s="18"/>
      <c r="H24" s="18"/>
      <c r="I24" s="32"/>
      <c r="J24" s="32"/>
    </row>
    <row r="25" spans="2:10" ht="12.75">
      <c r="B25" s="3" t="s">
        <v>186</v>
      </c>
      <c r="E25" s="32">
        <f>SUM(E19:E23)</f>
        <v>749</v>
      </c>
      <c r="F25" s="32">
        <f>SUM(F19:F23)</f>
        <v>941</v>
      </c>
      <c r="G25" s="18"/>
      <c r="H25" s="18"/>
      <c r="I25" s="32">
        <f>SUM(I19:I23)</f>
        <v>749</v>
      </c>
      <c r="J25" s="32">
        <f>SUM(J19:J23)</f>
        <v>941</v>
      </c>
    </row>
    <row r="26" spans="5:10" ht="12.75">
      <c r="E26" s="32"/>
      <c r="F26" s="32"/>
      <c r="G26" s="18"/>
      <c r="H26" s="18"/>
      <c r="I26" s="32"/>
      <c r="J26" s="32"/>
    </row>
    <row r="27" spans="2:10" ht="12.75">
      <c r="B27" s="3" t="s">
        <v>45</v>
      </c>
      <c r="E27" s="41">
        <v>-626</v>
      </c>
      <c r="F27" s="41">
        <v>-902</v>
      </c>
      <c r="G27" s="18"/>
      <c r="H27" s="18"/>
      <c r="I27" s="41">
        <v>-626</v>
      </c>
      <c r="J27" s="41">
        <v>-902</v>
      </c>
    </row>
    <row r="28" spans="5:10" ht="12.75">
      <c r="E28" s="32"/>
      <c r="F28" s="32"/>
      <c r="G28" s="18"/>
      <c r="H28" s="18"/>
      <c r="I28" s="32"/>
      <c r="J28" s="32"/>
    </row>
    <row r="29" spans="2:10" ht="12.75">
      <c r="B29" s="3" t="s">
        <v>192</v>
      </c>
      <c r="E29" s="32">
        <f>E25+E27</f>
        <v>123</v>
      </c>
      <c r="F29" s="32">
        <f>F25+F27</f>
        <v>39</v>
      </c>
      <c r="G29" s="18"/>
      <c r="H29" s="18"/>
      <c r="I29" s="32">
        <f>I25+I27</f>
        <v>123</v>
      </c>
      <c r="J29" s="32">
        <f>J25+J27</f>
        <v>39</v>
      </c>
    </row>
    <row r="30" spans="5:10" ht="12.75">
      <c r="E30" s="32"/>
      <c r="F30" s="32"/>
      <c r="G30" s="18"/>
      <c r="H30" s="18"/>
      <c r="I30" s="32"/>
      <c r="J30" s="32"/>
    </row>
    <row r="31" spans="2:10" ht="12.75">
      <c r="B31" s="3" t="s">
        <v>9</v>
      </c>
      <c r="E31" s="41">
        <v>-15</v>
      </c>
      <c r="F31" s="41">
        <v>-37</v>
      </c>
      <c r="G31" s="18"/>
      <c r="H31" s="18"/>
      <c r="I31" s="41">
        <v>-15</v>
      </c>
      <c r="J31" s="41">
        <v>-37</v>
      </c>
    </row>
    <row r="32" spans="5:10" ht="12.75">
      <c r="E32" s="32"/>
      <c r="F32" s="32"/>
      <c r="G32" s="18"/>
      <c r="H32" s="18"/>
      <c r="I32" s="32"/>
      <c r="J32" s="32"/>
    </row>
    <row r="33" spans="2:10" ht="12.75">
      <c r="B33" s="3" t="s">
        <v>207</v>
      </c>
      <c r="E33" s="32">
        <f>E29+E31</f>
        <v>108</v>
      </c>
      <c r="F33" s="32">
        <f>F29+F31</f>
        <v>2</v>
      </c>
      <c r="G33" s="18"/>
      <c r="H33" s="18"/>
      <c r="I33" s="32">
        <f>I29+I31</f>
        <v>108</v>
      </c>
      <c r="J33" s="32">
        <f>J29+J31</f>
        <v>2</v>
      </c>
    </row>
    <row r="34" spans="5:10" ht="12.75">
      <c r="E34" s="32"/>
      <c r="F34" s="32"/>
      <c r="G34" s="18"/>
      <c r="H34" s="18"/>
      <c r="I34" s="32"/>
      <c r="J34" s="32"/>
    </row>
    <row r="35" spans="2:10" ht="12.75">
      <c r="B35" s="3" t="s">
        <v>53</v>
      </c>
      <c r="E35" s="41">
        <v>-3</v>
      </c>
      <c r="F35" s="41">
        <v>-26</v>
      </c>
      <c r="G35" s="18"/>
      <c r="H35" s="18"/>
      <c r="I35" s="41">
        <v>-3</v>
      </c>
      <c r="J35" s="41">
        <v>-26</v>
      </c>
    </row>
    <row r="36" spans="5:10" ht="12.75">
      <c r="E36" s="32"/>
      <c r="F36" s="32"/>
      <c r="G36" s="18"/>
      <c r="H36" s="18"/>
      <c r="I36" s="32"/>
      <c r="J36" s="32"/>
    </row>
    <row r="37" spans="2:10" ht="12.75">
      <c r="B37" s="3" t="s">
        <v>206</v>
      </c>
      <c r="E37" s="41">
        <f>E33+E35</f>
        <v>105</v>
      </c>
      <c r="F37" s="41">
        <f>F33+F35</f>
        <v>-24</v>
      </c>
      <c r="G37" s="18"/>
      <c r="H37" s="18"/>
      <c r="I37" s="41">
        <f>I33+I35</f>
        <v>105</v>
      </c>
      <c r="J37" s="41">
        <f>J33+J35</f>
        <v>-24</v>
      </c>
    </row>
    <row r="38" spans="5:10" ht="12.75">
      <c r="E38" s="32"/>
      <c r="F38" s="32"/>
      <c r="G38" s="18"/>
      <c r="H38" s="18"/>
      <c r="I38" s="32"/>
      <c r="J38" s="32"/>
    </row>
    <row r="39" spans="2:10" ht="12.75">
      <c r="B39" s="3" t="s">
        <v>208</v>
      </c>
      <c r="E39" s="43">
        <v>0.06</v>
      </c>
      <c r="F39" s="43">
        <v>-0.02</v>
      </c>
      <c r="G39" s="44"/>
      <c r="H39" s="44"/>
      <c r="I39" s="43">
        <v>0.06</v>
      </c>
      <c r="J39" s="43">
        <v>-0.02</v>
      </c>
    </row>
    <row r="40" spans="5:10" ht="12.75">
      <c r="E40" s="42"/>
      <c r="F40" s="43"/>
      <c r="G40" s="44"/>
      <c r="H40" s="44"/>
      <c r="I40" s="42"/>
      <c r="J40" s="42"/>
    </row>
    <row r="41" spans="5:10" ht="12.75">
      <c r="E41" s="42"/>
      <c r="F41" s="43"/>
      <c r="G41" s="44"/>
      <c r="H41" s="44"/>
      <c r="I41" s="42"/>
      <c r="J41" s="42"/>
    </row>
    <row r="42" spans="5:6" ht="12.75">
      <c r="E42" s="32"/>
      <c r="F42" s="32"/>
    </row>
    <row r="43" ht="12.75">
      <c r="B43" s="4" t="s">
        <v>54</v>
      </c>
    </row>
    <row r="44" spans="2:9" ht="12.75">
      <c r="B44" s="4" t="s">
        <v>219</v>
      </c>
      <c r="I44" s="45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00">
      <selection activeCell="H117" sqref="H117"/>
    </sheetView>
  </sheetViews>
  <sheetFormatPr defaultColWidth="9.140625" defaultRowHeight="12.75"/>
  <cols>
    <col min="1" max="1" width="9.421875" style="3" bestFit="1" customWidth="1"/>
    <col min="2" max="2" width="9.28125" style="3" customWidth="1"/>
    <col min="3" max="4" width="9.140625" style="3" customWidth="1"/>
    <col min="5" max="5" width="10.00390625" style="3" bestFit="1" customWidth="1"/>
    <col min="6" max="6" width="12.28125" style="3" bestFit="1" customWidth="1"/>
    <col min="7" max="7" width="9.140625" style="3" customWidth="1"/>
    <col min="8" max="8" width="14.421875" style="3" bestFit="1" customWidth="1"/>
    <col min="9" max="16384" width="9.140625" style="3" customWidth="1"/>
  </cols>
  <sheetData>
    <row r="1" ht="12.75">
      <c r="D1" s="4" t="s">
        <v>0</v>
      </c>
    </row>
    <row r="2" ht="12.75">
      <c r="D2" s="4" t="s">
        <v>19</v>
      </c>
    </row>
    <row r="3" ht="12.75">
      <c r="D3" s="4" t="s">
        <v>18</v>
      </c>
    </row>
    <row r="5" ht="12.75">
      <c r="A5" s="4" t="s">
        <v>55</v>
      </c>
    </row>
    <row r="6" ht="12.75">
      <c r="A6" s="4" t="s">
        <v>220</v>
      </c>
    </row>
    <row r="8" spans="6:8" ht="12.75">
      <c r="F8" s="12" t="s">
        <v>15</v>
      </c>
      <c r="H8" s="12" t="s">
        <v>15</v>
      </c>
    </row>
    <row r="9" spans="6:8" ht="12.75">
      <c r="F9" s="12" t="s">
        <v>16</v>
      </c>
      <c r="H9" s="12" t="s">
        <v>16</v>
      </c>
    </row>
    <row r="10" spans="6:8" ht="12.75">
      <c r="F10" s="12" t="s">
        <v>7</v>
      </c>
      <c r="H10" s="12" t="s">
        <v>17</v>
      </c>
    </row>
    <row r="11" spans="6:8" ht="12.75">
      <c r="F11" s="12" t="s">
        <v>4</v>
      </c>
      <c r="H11" s="12" t="s">
        <v>38</v>
      </c>
    </row>
    <row r="12" spans="6:8" ht="12.75">
      <c r="F12" s="12" t="s">
        <v>217</v>
      </c>
      <c r="H12" s="12" t="s">
        <v>213</v>
      </c>
    </row>
    <row r="13" spans="6:8" ht="12.75">
      <c r="F13" s="12" t="s">
        <v>8</v>
      </c>
      <c r="H13" s="12" t="s">
        <v>8</v>
      </c>
    </row>
    <row r="14" spans="6:8" ht="12.75">
      <c r="F14" s="12"/>
      <c r="H14" s="12"/>
    </row>
    <row r="15" ht="12.75">
      <c r="A15" s="3" t="s">
        <v>56</v>
      </c>
    </row>
    <row r="16" spans="2:8" ht="12.75">
      <c r="B16" s="3" t="s">
        <v>57</v>
      </c>
      <c r="F16" s="18">
        <v>255693</v>
      </c>
      <c r="H16" s="25">
        <v>256182</v>
      </c>
    </row>
    <row r="17" spans="2:8" ht="12.75">
      <c r="B17" s="3" t="s">
        <v>58</v>
      </c>
      <c r="F17" s="18">
        <v>-141</v>
      </c>
      <c r="H17" s="26">
        <v>-141</v>
      </c>
    </row>
    <row r="18" spans="6:8" ht="12.75">
      <c r="F18" s="19">
        <f>F16+F17</f>
        <v>255552</v>
      </c>
      <c r="H18" s="19">
        <f>H16+H17</f>
        <v>256041</v>
      </c>
    </row>
    <row r="19" spans="6:8" ht="12.75">
      <c r="F19" s="18"/>
      <c r="H19" s="1"/>
    </row>
    <row r="20" spans="1:8" ht="12.75">
      <c r="A20" s="3" t="s">
        <v>59</v>
      </c>
      <c r="F20" s="18"/>
      <c r="H20" s="26"/>
    </row>
    <row r="21" spans="2:8" ht="12.75">
      <c r="B21" s="3" t="s">
        <v>60</v>
      </c>
      <c r="F21" s="18">
        <v>596</v>
      </c>
      <c r="H21" s="26">
        <v>563</v>
      </c>
    </row>
    <row r="22" spans="2:8" ht="12.75">
      <c r="B22" s="3" t="s">
        <v>61</v>
      </c>
      <c r="F22" s="18">
        <v>5538</v>
      </c>
      <c r="H22" s="26">
        <v>5519</v>
      </c>
    </row>
    <row r="23" spans="2:8" ht="12.75">
      <c r="B23" s="3" t="s">
        <v>62</v>
      </c>
      <c r="F23" s="18">
        <v>2685</v>
      </c>
      <c r="H23" s="26">
        <v>2925</v>
      </c>
    </row>
    <row r="24" spans="6:8" ht="12.75">
      <c r="F24" s="19">
        <f>F21+F22+F23</f>
        <v>8819</v>
      </c>
      <c r="H24" s="27">
        <f>H21+H22+H23</f>
        <v>9007</v>
      </c>
    </row>
    <row r="25" spans="1:8" ht="12.75">
      <c r="A25" s="3" t="s">
        <v>63</v>
      </c>
      <c r="F25" s="18"/>
      <c r="H25" s="26"/>
    </row>
    <row r="26" spans="2:8" ht="12.75">
      <c r="B26" s="3" t="s">
        <v>64</v>
      </c>
      <c r="F26" s="18">
        <v>7183</v>
      </c>
      <c r="H26" s="26">
        <v>8546</v>
      </c>
    </row>
    <row r="27" spans="2:8" ht="12.75">
      <c r="B27" s="3" t="s">
        <v>65</v>
      </c>
      <c r="F27" s="18">
        <v>17746</v>
      </c>
      <c r="H27" s="26">
        <v>17105</v>
      </c>
    </row>
    <row r="28" spans="2:8" ht="12.75">
      <c r="B28" s="3" t="s">
        <v>9</v>
      </c>
      <c r="F28" s="18">
        <v>94</v>
      </c>
      <c r="H28" s="26">
        <v>157</v>
      </c>
    </row>
    <row r="29" spans="6:8" ht="12.75">
      <c r="F29" s="19">
        <f>F26+F27+F28</f>
        <v>25023</v>
      </c>
      <c r="G29" s="28"/>
      <c r="H29" s="27">
        <f>H26+H27+H28</f>
        <v>25808</v>
      </c>
    </row>
    <row r="30" spans="6:8" ht="12.75">
      <c r="F30" s="14"/>
      <c r="H30" s="26"/>
    </row>
    <row r="31" spans="1:8" ht="12.75">
      <c r="A31" s="3" t="s">
        <v>66</v>
      </c>
      <c r="F31" s="18">
        <f>F24-F29</f>
        <v>-16204</v>
      </c>
      <c r="H31" s="26">
        <f>H24-H29</f>
        <v>-16801</v>
      </c>
    </row>
    <row r="32" spans="6:8" ht="12.75">
      <c r="F32" s="18"/>
      <c r="H32" s="26"/>
    </row>
    <row r="33" spans="6:8" ht="13.5" thickBot="1">
      <c r="F33" s="29">
        <f>F31+F18</f>
        <v>239348</v>
      </c>
      <c r="H33" s="29">
        <f>H31+H18</f>
        <v>239240</v>
      </c>
    </row>
    <row r="34" spans="6:8" ht="13.5" thickTop="1">
      <c r="F34" s="18"/>
      <c r="H34" s="26"/>
    </row>
    <row r="35" spans="6:8" ht="12.75">
      <c r="F35" s="18"/>
      <c r="H35" s="26"/>
    </row>
    <row r="36" spans="1:8" ht="12.75">
      <c r="A36" s="3" t="s">
        <v>67</v>
      </c>
      <c r="F36" s="18"/>
      <c r="H36" s="26"/>
    </row>
    <row r="37" spans="2:8" ht="12.75">
      <c r="B37" s="3" t="s">
        <v>68</v>
      </c>
      <c r="F37" s="18">
        <v>197002</v>
      </c>
      <c r="H37" s="26">
        <v>159906</v>
      </c>
    </row>
    <row r="38" spans="2:8" ht="12.75">
      <c r="B38" s="3" t="s">
        <v>69</v>
      </c>
      <c r="F38" s="30">
        <v>29592</v>
      </c>
      <c r="H38" s="30">
        <v>29487</v>
      </c>
    </row>
    <row r="39" spans="2:8" ht="12.75">
      <c r="B39" s="3" t="s">
        <v>70</v>
      </c>
      <c r="F39" s="18">
        <f>F37+F38</f>
        <v>226594</v>
      </c>
      <c r="H39" s="18">
        <f>H37+H38</f>
        <v>189393</v>
      </c>
    </row>
    <row r="40" spans="2:8" ht="12.75">
      <c r="B40" s="3" t="s">
        <v>71</v>
      </c>
      <c r="F40" s="18">
        <v>1542</v>
      </c>
      <c r="H40" s="26">
        <v>1539</v>
      </c>
    </row>
    <row r="41" spans="2:8" ht="12.75">
      <c r="B41" s="3" t="s">
        <v>23</v>
      </c>
      <c r="F41" s="18"/>
      <c r="H41" s="26"/>
    </row>
    <row r="42" spans="3:8" ht="12.75">
      <c r="C42" s="3" t="s">
        <v>72</v>
      </c>
      <c r="F42" s="18">
        <v>7775</v>
      </c>
      <c r="H42" s="26">
        <v>44871</v>
      </c>
    </row>
    <row r="43" spans="3:8" ht="12.75">
      <c r="C43" s="3" t="s">
        <v>73</v>
      </c>
      <c r="F43" s="18">
        <v>3437</v>
      </c>
      <c r="H43" s="26">
        <v>3437</v>
      </c>
    </row>
    <row r="44" spans="6:8" ht="13.5" thickBot="1">
      <c r="F44" s="31">
        <f>F39+F40+F41+F43+F42</f>
        <v>239348</v>
      </c>
      <c r="H44" s="31">
        <f>H39+H40+H41+H43+H42</f>
        <v>239240</v>
      </c>
    </row>
    <row r="45" spans="6:8" ht="13.5" thickTop="1">
      <c r="F45" s="18"/>
      <c r="H45" s="32"/>
    </row>
    <row r="46" spans="1:8" ht="12.75">
      <c r="A46" s="3" t="s">
        <v>74</v>
      </c>
      <c r="F46" s="22">
        <v>1.15</v>
      </c>
      <c r="G46" s="33"/>
      <c r="H46" s="22">
        <v>1.18</v>
      </c>
    </row>
    <row r="47" ht="12.75">
      <c r="H47" s="18"/>
    </row>
    <row r="48" spans="1:8" ht="12.75">
      <c r="A48" s="4" t="s">
        <v>75</v>
      </c>
      <c r="H48" s="18"/>
    </row>
    <row r="49" spans="1:8" ht="12.75">
      <c r="A49" s="4" t="s">
        <v>221</v>
      </c>
      <c r="H49" s="18"/>
    </row>
    <row r="50" ht="12.75">
      <c r="H50" s="18"/>
    </row>
    <row r="51" ht="12.75">
      <c r="H51" s="18"/>
    </row>
    <row r="52" ht="12.75">
      <c r="D52" s="4" t="s">
        <v>0</v>
      </c>
    </row>
    <row r="53" ht="12.75">
      <c r="D53" s="4" t="s">
        <v>19</v>
      </c>
    </row>
    <row r="54" ht="12.75">
      <c r="D54" s="4" t="s">
        <v>18</v>
      </c>
    </row>
    <row r="56" ht="12.75">
      <c r="A56" s="4" t="s">
        <v>76</v>
      </c>
    </row>
    <row r="57" ht="12.75">
      <c r="A57" s="4" t="s">
        <v>222</v>
      </c>
    </row>
    <row r="59" spans="5:9" ht="12.75">
      <c r="E59" s="16"/>
      <c r="F59" s="16" t="s">
        <v>77</v>
      </c>
      <c r="G59" s="16"/>
      <c r="H59" s="16"/>
      <c r="I59" s="16"/>
    </row>
    <row r="60" spans="5:9" ht="12.75">
      <c r="E60" s="16" t="s">
        <v>78</v>
      </c>
      <c r="F60" s="16" t="s">
        <v>79</v>
      </c>
      <c r="G60" s="16" t="s">
        <v>80</v>
      </c>
      <c r="H60" s="16" t="s">
        <v>81</v>
      </c>
      <c r="I60" s="16"/>
    </row>
    <row r="61" spans="5:9" ht="12.75">
      <c r="E61" s="16" t="s">
        <v>80</v>
      </c>
      <c r="F61" s="16" t="s">
        <v>82</v>
      </c>
      <c r="G61" s="16" t="s">
        <v>82</v>
      </c>
      <c r="H61" s="16" t="s">
        <v>83</v>
      </c>
      <c r="I61" s="16" t="s">
        <v>84</v>
      </c>
    </row>
    <row r="62" spans="5:9" ht="12.75">
      <c r="E62" s="34" t="s">
        <v>8</v>
      </c>
      <c r="F62" s="34" t="s">
        <v>8</v>
      </c>
      <c r="G62" s="34" t="s">
        <v>8</v>
      </c>
      <c r="H62" s="34" t="s">
        <v>8</v>
      </c>
      <c r="I62" s="34" t="s">
        <v>8</v>
      </c>
    </row>
    <row r="63" ht="12.75">
      <c r="A63" s="3" t="s">
        <v>223</v>
      </c>
    </row>
    <row r="64" ht="12.75">
      <c r="A64" s="35">
        <v>38442</v>
      </c>
    </row>
    <row r="65" spans="1:2" ht="12.75">
      <c r="A65" s="36"/>
      <c r="B65" s="36"/>
    </row>
    <row r="66" spans="5:9" ht="12.75">
      <c r="E66" s="18"/>
      <c r="F66" s="18"/>
      <c r="G66" s="18"/>
      <c r="H66" s="18"/>
      <c r="I66" s="18"/>
    </row>
    <row r="67" spans="1:9" ht="12.75">
      <c r="A67" s="3" t="s">
        <v>224</v>
      </c>
      <c r="E67" s="18">
        <v>159906</v>
      </c>
      <c r="F67" s="18">
        <v>2395</v>
      </c>
      <c r="G67" s="18">
        <v>534</v>
      </c>
      <c r="H67" s="18">
        <v>26558</v>
      </c>
      <c r="I67" s="18">
        <f>E67+F67+G67+H67</f>
        <v>189393</v>
      </c>
    </row>
    <row r="68" spans="5:9" ht="12.75">
      <c r="E68" s="18"/>
      <c r="F68" s="18"/>
      <c r="G68" s="18"/>
      <c r="H68" s="18"/>
      <c r="I68" s="18"/>
    </row>
    <row r="69" spans="5:8" ht="12.75">
      <c r="E69" s="18"/>
      <c r="F69" s="18"/>
      <c r="G69" s="18"/>
      <c r="H69" s="18"/>
    </row>
    <row r="70" spans="1:9" ht="12.75">
      <c r="A70" s="3" t="s">
        <v>193</v>
      </c>
      <c r="E70" s="18"/>
      <c r="F70" s="18"/>
      <c r="G70" s="18"/>
      <c r="H70" s="18">
        <v>105</v>
      </c>
      <c r="I70" s="18">
        <f>E70+F70+G70+H70</f>
        <v>105</v>
      </c>
    </row>
    <row r="71" spans="5:9" ht="12.75">
      <c r="E71" s="18"/>
      <c r="F71" s="18"/>
      <c r="G71" s="18"/>
      <c r="H71" s="18"/>
      <c r="I71" s="18"/>
    </row>
    <row r="72" spans="1:9" ht="12.75">
      <c r="A72" s="3" t="s">
        <v>209</v>
      </c>
      <c r="E72" s="18">
        <v>37096</v>
      </c>
      <c r="F72" s="18"/>
      <c r="G72" s="18"/>
      <c r="H72" s="18"/>
      <c r="I72" s="18">
        <f>E72+F72+G72+H72</f>
        <v>37096</v>
      </c>
    </row>
    <row r="73" spans="5:8" ht="12.75">
      <c r="E73" s="18"/>
      <c r="F73" s="18"/>
      <c r="G73" s="18"/>
      <c r="H73" s="18"/>
    </row>
    <row r="74" spans="1:9" ht="12.75">
      <c r="A74" s="3" t="s">
        <v>225</v>
      </c>
      <c r="E74" s="19">
        <f>SUM(E67:E73)</f>
        <v>197002</v>
      </c>
      <c r="F74" s="19">
        <f>SUM(F67:F73)</f>
        <v>2395</v>
      </c>
      <c r="G74" s="19">
        <f>SUM(G67:G73)</f>
        <v>534</v>
      </c>
      <c r="H74" s="19">
        <f>SUM(H67:H73)</f>
        <v>26663</v>
      </c>
      <c r="I74" s="19">
        <f>SUM(E74:H74)</f>
        <v>226594</v>
      </c>
    </row>
    <row r="75" spans="5:8" ht="12.75">
      <c r="E75" s="18"/>
      <c r="F75" s="18"/>
      <c r="G75" s="18"/>
      <c r="H75" s="18"/>
    </row>
    <row r="76" spans="3:7" ht="12.75">
      <c r="C76" s="18"/>
      <c r="D76" s="18"/>
      <c r="E76" s="18"/>
      <c r="F76" s="18"/>
      <c r="G76" s="18"/>
    </row>
    <row r="77" spans="1:7" ht="12.75">
      <c r="A77" s="4" t="s">
        <v>85</v>
      </c>
      <c r="C77" s="18"/>
      <c r="D77" s="18"/>
      <c r="E77" s="18"/>
      <c r="F77" s="18"/>
      <c r="G77" s="18"/>
    </row>
    <row r="78" spans="1:7" ht="12.75">
      <c r="A78" s="4" t="s">
        <v>226</v>
      </c>
      <c r="C78" s="18"/>
      <c r="D78" s="18"/>
      <c r="E78" s="18"/>
      <c r="F78" s="18"/>
      <c r="G78" s="18"/>
    </row>
    <row r="79" spans="3:7" ht="12.75">
      <c r="C79" s="18"/>
      <c r="D79" s="18"/>
      <c r="E79" s="18"/>
      <c r="F79" s="18"/>
      <c r="G79" s="18"/>
    </row>
    <row r="80" spans="3:7" ht="12.75">
      <c r="C80" s="18"/>
      <c r="D80" s="18"/>
      <c r="E80" s="18"/>
      <c r="F80" s="18"/>
      <c r="G80" s="18"/>
    </row>
    <row r="81" ht="12.75">
      <c r="D81" s="4" t="s">
        <v>0</v>
      </c>
    </row>
    <row r="82" ht="12.75">
      <c r="D82" s="4" t="s">
        <v>19</v>
      </c>
    </row>
    <row r="83" ht="12.75">
      <c r="D83" s="4" t="s">
        <v>18</v>
      </c>
    </row>
    <row r="85" ht="12.75">
      <c r="A85" s="4" t="s">
        <v>86</v>
      </c>
    </row>
    <row r="86" ht="12.75">
      <c r="A86" s="4" t="s">
        <v>222</v>
      </c>
    </row>
    <row r="88" spans="6:8" ht="12.75">
      <c r="F88" s="37">
        <v>2005</v>
      </c>
      <c r="G88" s="10"/>
      <c r="H88" s="37">
        <v>2004</v>
      </c>
    </row>
    <row r="89" spans="6:8" ht="12.75">
      <c r="F89" s="13" t="s">
        <v>227</v>
      </c>
      <c r="G89" s="10"/>
      <c r="H89" s="13" t="s">
        <v>227</v>
      </c>
    </row>
    <row r="90" spans="6:8" ht="12.75">
      <c r="F90" s="13" t="s">
        <v>87</v>
      </c>
      <c r="G90" s="10"/>
      <c r="H90" s="13" t="s">
        <v>87</v>
      </c>
    </row>
    <row r="91" spans="6:8" ht="12.75">
      <c r="F91" s="13" t="s">
        <v>217</v>
      </c>
      <c r="G91" s="10"/>
      <c r="H91" s="13" t="s">
        <v>218</v>
      </c>
    </row>
    <row r="92" spans="6:8" ht="12.75">
      <c r="F92" s="13" t="s">
        <v>8</v>
      </c>
      <c r="G92" s="10"/>
      <c r="H92" s="13" t="s">
        <v>8</v>
      </c>
    </row>
    <row r="94" spans="1:8" ht="12.75">
      <c r="A94" s="3" t="s">
        <v>88</v>
      </c>
      <c r="F94" s="18">
        <v>123</v>
      </c>
      <c r="H94" s="18">
        <v>39</v>
      </c>
    </row>
    <row r="95" spans="1:8" ht="12.75">
      <c r="A95" s="3" t="s">
        <v>89</v>
      </c>
      <c r="F95" s="18"/>
      <c r="H95" s="18"/>
    </row>
    <row r="96" spans="2:8" ht="12.75">
      <c r="B96" s="3" t="s">
        <v>187</v>
      </c>
      <c r="F96" s="18">
        <v>684</v>
      </c>
      <c r="H96" s="18">
        <v>624</v>
      </c>
    </row>
    <row r="97" spans="2:8" ht="12.75">
      <c r="B97" s="3" t="s">
        <v>243</v>
      </c>
      <c r="F97" s="18">
        <v>-7</v>
      </c>
      <c r="H97" s="18">
        <v>0</v>
      </c>
    </row>
    <row r="98" spans="2:8" ht="12.75">
      <c r="B98" s="3" t="s">
        <v>90</v>
      </c>
      <c r="F98" s="30">
        <v>626</v>
      </c>
      <c r="H98" s="30">
        <v>902</v>
      </c>
    </row>
    <row r="99" spans="1:8" ht="12.75">
      <c r="A99" s="3" t="s">
        <v>91</v>
      </c>
      <c r="F99" s="18">
        <f>SUM(F94:F98)</f>
        <v>1426</v>
      </c>
      <c r="H99" s="18">
        <f>SUM(H94:H98)</f>
        <v>1565</v>
      </c>
    </row>
    <row r="100" spans="1:8" ht="12.75">
      <c r="A100" s="3" t="s">
        <v>92</v>
      </c>
      <c r="F100" s="18">
        <v>-25</v>
      </c>
      <c r="H100" s="18">
        <v>994</v>
      </c>
    </row>
    <row r="101" spans="1:8" ht="12.75">
      <c r="A101" s="3" t="s">
        <v>93</v>
      </c>
      <c r="F101" s="18">
        <v>242</v>
      </c>
      <c r="H101" s="30">
        <v>-110</v>
      </c>
    </row>
    <row r="102" spans="1:8" ht="12.75">
      <c r="A102" s="3" t="s">
        <v>94</v>
      </c>
      <c r="F102" s="38">
        <f>F99+F100+F101</f>
        <v>1643</v>
      </c>
      <c r="H102" s="18">
        <f>SUM(H99:H101)</f>
        <v>2449</v>
      </c>
    </row>
    <row r="103" spans="1:8" ht="12.75">
      <c r="A103" s="3" t="s">
        <v>95</v>
      </c>
      <c r="F103" s="18">
        <v>-2235</v>
      </c>
      <c r="H103" s="18">
        <v>-2302</v>
      </c>
    </row>
    <row r="104" spans="1:8" ht="12.75">
      <c r="A104" s="3" t="s">
        <v>96</v>
      </c>
      <c r="F104" s="18">
        <v>-96</v>
      </c>
      <c r="H104" s="30">
        <v>-50</v>
      </c>
    </row>
    <row r="105" spans="1:8" ht="12.75">
      <c r="A105" s="3" t="s">
        <v>97</v>
      </c>
      <c r="F105" s="19">
        <f>F102+F103+F104</f>
        <v>-688</v>
      </c>
      <c r="H105" s="19">
        <f>SUM(H102:H104)</f>
        <v>97</v>
      </c>
    </row>
    <row r="106" spans="6:8" ht="12.75">
      <c r="F106" s="18"/>
      <c r="H106" s="18"/>
    </row>
    <row r="107" spans="1:8" ht="12.75">
      <c r="A107" s="3" t="s">
        <v>98</v>
      </c>
      <c r="F107" s="18"/>
      <c r="H107" s="18"/>
    </row>
    <row r="108" spans="2:8" ht="12.75">
      <c r="B108" s="3" t="s">
        <v>99</v>
      </c>
      <c r="F108" s="30">
        <v>-192</v>
      </c>
      <c r="H108" s="30">
        <v>-275</v>
      </c>
    </row>
    <row r="109" spans="6:8" ht="12.75">
      <c r="F109" s="14"/>
      <c r="H109" s="18"/>
    </row>
    <row r="110" spans="1:8" ht="12.75">
      <c r="A110" s="3" t="s">
        <v>100</v>
      </c>
      <c r="F110" s="18"/>
      <c r="H110" s="18"/>
    </row>
    <row r="111" spans="2:8" ht="12.75">
      <c r="B111" s="3" t="s">
        <v>101</v>
      </c>
      <c r="F111" s="18">
        <v>-27</v>
      </c>
      <c r="H111" s="18">
        <v>-26</v>
      </c>
    </row>
    <row r="112" spans="2:8" ht="12.75">
      <c r="B112" s="3" t="s">
        <v>215</v>
      </c>
      <c r="F112" s="18">
        <v>1300</v>
      </c>
      <c r="H112" s="18">
        <v>0</v>
      </c>
    </row>
    <row r="113" spans="2:8" ht="12.75">
      <c r="B113" s="3" t="s">
        <v>46</v>
      </c>
      <c r="F113" s="18">
        <v>-1223</v>
      </c>
      <c r="H113" s="30">
        <v>-945</v>
      </c>
    </row>
    <row r="114" spans="6:8" ht="12.75">
      <c r="F114" s="19">
        <f>SUM(F111:F113)</f>
        <v>50</v>
      </c>
      <c r="H114" s="19">
        <f>SUM(H111:H113)</f>
        <v>-971</v>
      </c>
    </row>
    <row r="115" spans="6:8" ht="12.75">
      <c r="F115" s="18"/>
      <c r="H115" s="18"/>
    </row>
    <row r="116" spans="1:8" ht="12.75">
      <c r="A116" s="3" t="s">
        <v>102</v>
      </c>
      <c r="F116" s="18">
        <f>F105+F108+F114</f>
        <v>-830</v>
      </c>
      <c r="H116" s="18">
        <f>H105+H108+H114</f>
        <v>-1149</v>
      </c>
    </row>
    <row r="117" spans="6:8" ht="12.75">
      <c r="F117" s="18"/>
      <c r="H117" s="18"/>
    </row>
    <row r="118" spans="1:8" ht="12.75">
      <c r="A118" s="3" t="s">
        <v>103</v>
      </c>
      <c r="F118" s="18">
        <v>-7024</v>
      </c>
      <c r="H118" s="18">
        <v>-5974</v>
      </c>
    </row>
    <row r="119" spans="6:8" ht="12.75">
      <c r="F119" s="18"/>
      <c r="H119" s="30"/>
    </row>
    <row r="120" spans="1:8" ht="12.75">
      <c r="A120" s="3" t="s">
        <v>104</v>
      </c>
      <c r="F120" s="19">
        <f>SUM(F116:F118)</f>
        <v>-7854</v>
      </c>
      <c r="H120" s="19">
        <f>SUM(H116:H119)</f>
        <v>-7123</v>
      </c>
    </row>
    <row r="121" ht="12.75">
      <c r="F121" s="18"/>
    </row>
    <row r="122" ht="12.75">
      <c r="F122" s="18"/>
    </row>
    <row r="123" ht="12.75">
      <c r="A123" s="4" t="s">
        <v>105</v>
      </c>
    </row>
    <row r="124" ht="12.75">
      <c r="A124" s="4" t="s">
        <v>226</v>
      </c>
    </row>
  </sheetData>
  <printOptions horizontalCentered="1"/>
  <pageMargins left="1" right="1" top="1" bottom="1" header="0.5" footer="0.5"/>
  <pageSetup horizontalDpi="180" verticalDpi="180" orientation="portrait" scale="91" r:id="rId1"/>
  <rowBreaks count="2" manualBreakCount="2">
    <brk id="50" max="8" man="1"/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 topLeftCell="A99">
      <selection activeCell="F104" sqref="F104"/>
    </sheetView>
  </sheetViews>
  <sheetFormatPr defaultColWidth="9.140625" defaultRowHeight="12.75"/>
  <cols>
    <col min="1" max="1" width="9.421875" style="3" customWidth="1"/>
    <col min="2" max="2" width="9.28125" style="3" bestFit="1" customWidth="1"/>
    <col min="3" max="3" width="9.140625" style="3" customWidth="1"/>
    <col min="4" max="4" width="9.8515625" style="3" customWidth="1"/>
    <col min="5" max="5" width="10.28125" style="3" customWidth="1"/>
    <col min="6" max="6" width="9.7109375" style="3" customWidth="1"/>
    <col min="7" max="7" width="12.28125" style="3" customWidth="1"/>
    <col min="8" max="8" width="11.7109375" style="3" customWidth="1"/>
    <col min="9" max="9" width="18.28125" style="3" customWidth="1"/>
    <col min="10" max="10" width="11.28125" style="3" customWidth="1"/>
    <col min="11" max="16384" width="9.140625" style="3" customWidth="1"/>
  </cols>
  <sheetData>
    <row r="1" ht="12.75">
      <c r="A1" s="2" t="s">
        <v>106</v>
      </c>
    </row>
    <row r="2" ht="12.75">
      <c r="A2" s="2"/>
    </row>
    <row r="3" spans="1:2" ht="12.75">
      <c r="A3" s="1" t="s">
        <v>107</v>
      </c>
      <c r="B3" s="4" t="s">
        <v>108</v>
      </c>
    </row>
    <row r="4" spans="1:2" ht="12.75">
      <c r="A4" s="1"/>
      <c r="B4" s="4"/>
    </row>
    <row r="5" spans="1:2" ht="12.75">
      <c r="A5" s="1"/>
      <c r="B5" s="3" t="s">
        <v>109</v>
      </c>
    </row>
    <row r="6" spans="1:2" ht="12.75">
      <c r="A6" s="1"/>
      <c r="B6" s="3" t="s">
        <v>110</v>
      </c>
    </row>
    <row r="7" spans="1:2" ht="12.75">
      <c r="A7" s="1"/>
      <c r="B7" s="3" t="s">
        <v>248</v>
      </c>
    </row>
    <row r="8" spans="1:2" ht="12.75">
      <c r="A8" s="1"/>
      <c r="B8" s="3" t="s">
        <v>210</v>
      </c>
    </row>
    <row r="9" spans="1:2" ht="12.75">
      <c r="A9" s="1"/>
      <c r="B9" s="3" t="s">
        <v>228</v>
      </c>
    </row>
    <row r="10" ht="12.75">
      <c r="A10" s="1"/>
    </row>
    <row r="11" spans="1:2" ht="12.75">
      <c r="A11" s="1"/>
      <c r="B11" s="3" t="s">
        <v>111</v>
      </c>
    </row>
    <row r="12" spans="1:2" ht="12.75">
      <c r="A12" s="1"/>
      <c r="B12" s="3" t="s">
        <v>229</v>
      </c>
    </row>
    <row r="13" ht="12.75">
      <c r="A13" s="1"/>
    </row>
    <row r="14" spans="1:2" ht="12.75">
      <c r="A14" s="1" t="s">
        <v>112</v>
      </c>
      <c r="B14" s="4" t="s">
        <v>113</v>
      </c>
    </row>
    <row r="15" spans="1:2" ht="12.75">
      <c r="A15" s="1"/>
      <c r="B15" s="4"/>
    </row>
    <row r="16" spans="1:2" ht="12.75">
      <c r="A16" s="1"/>
      <c r="B16" s="3" t="s">
        <v>114</v>
      </c>
    </row>
    <row r="17" spans="1:2" ht="12.75">
      <c r="A17" s="1"/>
      <c r="B17" s="3" t="s">
        <v>230</v>
      </c>
    </row>
    <row r="18" ht="12.75">
      <c r="A18" s="1"/>
    </row>
    <row r="19" spans="1:2" ht="12.75">
      <c r="A19" s="1" t="s">
        <v>115</v>
      </c>
      <c r="B19" s="4" t="s">
        <v>116</v>
      </c>
    </row>
    <row r="20" ht="12.75">
      <c r="A20" s="1"/>
    </row>
    <row r="21" spans="1:2" ht="12.75">
      <c r="A21" s="1"/>
      <c r="B21" s="3" t="s">
        <v>40</v>
      </c>
    </row>
    <row r="22" ht="12.75">
      <c r="A22" s="1"/>
    </row>
    <row r="23" spans="1:2" ht="12.75">
      <c r="A23" s="1" t="s">
        <v>117</v>
      </c>
      <c r="B23" s="4" t="s">
        <v>118</v>
      </c>
    </row>
    <row r="24" spans="1:2" ht="12.75">
      <c r="A24" s="1"/>
      <c r="B24" s="4"/>
    </row>
    <row r="25" spans="1:2" ht="12.75">
      <c r="A25" s="5"/>
      <c r="B25" s="3" t="s">
        <v>119</v>
      </c>
    </row>
    <row r="26" spans="1:2" ht="12.75">
      <c r="A26" s="1"/>
      <c r="B26" s="3" t="s">
        <v>120</v>
      </c>
    </row>
    <row r="27" ht="12.75">
      <c r="A27" s="1"/>
    </row>
    <row r="28" spans="1:2" ht="12.75">
      <c r="A28" s="1" t="s">
        <v>121</v>
      </c>
      <c r="B28" s="4" t="s">
        <v>122</v>
      </c>
    </row>
    <row r="29" ht="12.75">
      <c r="A29" s="1"/>
    </row>
    <row r="30" spans="1:2" ht="12.75">
      <c r="A30" s="1"/>
      <c r="B30" s="3" t="s">
        <v>123</v>
      </c>
    </row>
    <row r="31" spans="1:2" ht="12.75">
      <c r="A31" s="1"/>
      <c r="B31" s="3" t="s">
        <v>124</v>
      </c>
    </row>
    <row r="32" spans="1:2" ht="12.75">
      <c r="A32" s="1"/>
      <c r="B32" s="3" t="s">
        <v>125</v>
      </c>
    </row>
    <row r="33" ht="12.75">
      <c r="A33" s="1"/>
    </row>
    <row r="34" spans="1:2" ht="12.75">
      <c r="A34" s="1" t="s">
        <v>126</v>
      </c>
      <c r="B34" s="4" t="s">
        <v>127</v>
      </c>
    </row>
    <row r="35" ht="12.75">
      <c r="A35" s="1"/>
    </row>
    <row r="36" spans="1:2" ht="12.75">
      <c r="A36" s="1"/>
      <c r="B36" s="3" t="s">
        <v>128</v>
      </c>
    </row>
    <row r="37" spans="1:2" ht="12.75">
      <c r="A37" s="1"/>
      <c r="B37" s="3" t="s">
        <v>129</v>
      </c>
    </row>
    <row r="38" spans="1:2" ht="12.75">
      <c r="A38" s="1"/>
      <c r="B38" s="3" t="s">
        <v>231</v>
      </c>
    </row>
    <row r="39" ht="12.75">
      <c r="A39" s="1"/>
    </row>
    <row r="40" spans="1:7" ht="12.75">
      <c r="A40" s="1"/>
      <c r="B40" s="3" t="s">
        <v>37</v>
      </c>
      <c r="E40" s="6"/>
      <c r="G40" s="7"/>
    </row>
    <row r="41" spans="1:7" ht="12.75">
      <c r="A41" s="1"/>
      <c r="B41" s="3" t="s">
        <v>130</v>
      </c>
      <c r="E41" s="6"/>
      <c r="G41" s="7"/>
    </row>
    <row r="42" spans="1:7" ht="12.75">
      <c r="A42" s="1"/>
      <c r="B42" s="3" t="s">
        <v>131</v>
      </c>
      <c r="E42" s="6"/>
      <c r="G42" s="7"/>
    </row>
    <row r="43" spans="1:7" ht="12.75">
      <c r="A43" s="1"/>
      <c r="B43" s="3" t="s">
        <v>132</v>
      </c>
      <c r="E43" s="6"/>
      <c r="G43" s="7"/>
    </row>
    <row r="44" spans="1:7" ht="12.75">
      <c r="A44" s="1"/>
      <c r="B44" s="3" t="s">
        <v>133</v>
      </c>
      <c r="E44" s="6"/>
      <c r="G44" s="7"/>
    </row>
    <row r="45" spans="1:7" ht="12.75">
      <c r="A45" s="1"/>
      <c r="E45" s="6"/>
      <c r="G45" s="7"/>
    </row>
    <row r="46" spans="1:7" ht="12.75">
      <c r="A46" s="1"/>
      <c r="C46" s="4" t="s">
        <v>32</v>
      </c>
      <c r="E46" s="8"/>
      <c r="F46" s="5" t="s">
        <v>33</v>
      </c>
      <c r="G46" s="7"/>
    </row>
    <row r="47" spans="1:7" ht="12.75">
      <c r="A47" s="1"/>
      <c r="E47" s="6"/>
      <c r="G47" s="7"/>
    </row>
    <row r="48" spans="1:7" ht="12.75">
      <c r="A48" s="1"/>
      <c r="C48" s="3" t="s">
        <v>34</v>
      </c>
      <c r="E48" s="6"/>
      <c r="F48" s="9">
        <v>1</v>
      </c>
      <c r="G48" s="7"/>
    </row>
    <row r="49" spans="1:7" ht="12.75">
      <c r="A49" s="1"/>
      <c r="C49" s="3" t="s">
        <v>36</v>
      </c>
      <c r="E49" s="6"/>
      <c r="F49" s="9">
        <v>1.2</v>
      </c>
      <c r="G49" s="7"/>
    </row>
    <row r="50" spans="3:7" ht="12.75">
      <c r="C50" s="3" t="s">
        <v>35</v>
      </c>
      <c r="E50" s="6"/>
      <c r="F50" s="9">
        <v>1.35</v>
      </c>
      <c r="G50" s="7"/>
    </row>
    <row r="52" ht="12.75">
      <c r="B52" s="3" t="s">
        <v>232</v>
      </c>
    </row>
    <row r="53" ht="12.75">
      <c r="B53" s="3" t="s">
        <v>212</v>
      </c>
    </row>
    <row r="54" ht="12.75">
      <c r="B54" s="4"/>
    </row>
    <row r="55" spans="1:2" ht="12.75">
      <c r="A55" s="1" t="s">
        <v>134</v>
      </c>
      <c r="B55" s="4" t="s">
        <v>135</v>
      </c>
    </row>
    <row r="56" spans="1:2" ht="12.75">
      <c r="A56" s="1"/>
      <c r="B56" s="4"/>
    </row>
    <row r="57" spans="1:8" ht="12.75">
      <c r="A57" s="1"/>
      <c r="B57" s="10" t="s">
        <v>233</v>
      </c>
      <c r="G57" s="11"/>
      <c r="H57" s="5"/>
    </row>
    <row r="58" spans="1:8" ht="12.75">
      <c r="A58" s="1"/>
      <c r="B58" s="4"/>
      <c r="G58" s="5"/>
      <c r="H58" s="5"/>
    </row>
    <row r="59" spans="1:2" ht="12.75">
      <c r="A59" s="1" t="s">
        <v>136</v>
      </c>
      <c r="B59" s="4" t="s">
        <v>137</v>
      </c>
    </row>
    <row r="60" spans="1:2" ht="12.75">
      <c r="A60" s="1"/>
      <c r="B60" s="4"/>
    </row>
    <row r="61" spans="1:2" ht="12.75">
      <c r="A61" s="1"/>
      <c r="B61" s="3" t="s">
        <v>211</v>
      </c>
    </row>
    <row r="62" spans="1:2" ht="12.75">
      <c r="A62" s="1"/>
      <c r="B62" s="10" t="s">
        <v>138</v>
      </c>
    </row>
    <row r="63" ht="12.75">
      <c r="A63" s="1"/>
    </row>
    <row r="64" spans="1:2" ht="12.75">
      <c r="A64" s="1" t="s">
        <v>139</v>
      </c>
      <c r="B64" s="4" t="s">
        <v>140</v>
      </c>
    </row>
    <row r="65" ht="12.75">
      <c r="A65" s="1"/>
    </row>
    <row r="66" spans="1:2" ht="12.75">
      <c r="A66" s="1"/>
      <c r="B66" s="3" t="s">
        <v>189</v>
      </c>
    </row>
    <row r="67" ht="12.75">
      <c r="B67" s="3" t="s">
        <v>190</v>
      </c>
    </row>
    <row r="68" ht="12.75">
      <c r="B68" s="3" t="s">
        <v>234</v>
      </c>
    </row>
    <row r="70" spans="1:2" ht="12.75">
      <c r="A70" s="1" t="s">
        <v>141</v>
      </c>
      <c r="B70" s="4" t="s">
        <v>142</v>
      </c>
    </row>
    <row r="71" ht="12.75">
      <c r="A71" s="1"/>
    </row>
    <row r="72" spans="1:2" ht="12.75">
      <c r="A72" s="1"/>
      <c r="B72" s="3" t="s">
        <v>143</v>
      </c>
    </row>
    <row r="73" spans="1:2" ht="12.75">
      <c r="A73" s="1"/>
      <c r="B73" s="3" t="s">
        <v>235</v>
      </c>
    </row>
    <row r="74" ht="12.75">
      <c r="A74" s="1"/>
    </row>
    <row r="75" spans="1:2" ht="12.75">
      <c r="A75" s="1" t="s">
        <v>144</v>
      </c>
      <c r="B75" s="4" t="s">
        <v>145</v>
      </c>
    </row>
    <row r="76" ht="12.75">
      <c r="A76" s="1"/>
    </row>
    <row r="77" spans="1:2" ht="12.75">
      <c r="A77" s="1"/>
      <c r="B77" s="3" t="s">
        <v>39</v>
      </c>
    </row>
    <row r="78" ht="12.75">
      <c r="A78" s="1"/>
    </row>
    <row r="79" spans="1:2" ht="12" customHeight="1">
      <c r="A79" s="1" t="s">
        <v>146</v>
      </c>
      <c r="B79" s="4" t="s">
        <v>147</v>
      </c>
    </row>
    <row r="80" ht="12.75">
      <c r="A80" s="1"/>
    </row>
    <row r="81" spans="1:6" ht="12.75">
      <c r="A81" s="1"/>
      <c r="F81" s="12" t="s">
        <v>15</v>
      </c>
    </row>
    <row r="82" spans="1:6" ht="12.75">
      <c r="A82" s="1"/>
      <c r="F82" s="12" t="s">
        <v>16</v>
      </c>
    </row>
    <row r="83" ht="12.75">
      <c r="F83" s="12" t="s">
        <v>7</v>
      </c>
    </row>
    <row r="84" ht="12.75">
      <c r="F84" s="12" t="s">
        <v>4</v>
      </c>
    </row>
    <row r="85" ht="12.75">
      <c r="F85" s="12" t="s">
        <v>217</v>
      </c>
    </row>
    <row r="86" ht="12.75">
      <c r="F86" s="13" t="s">
        <v>8</v>
      </c>
    </row>
    <row r="87" ht="12.75">
      <c r="C87" s="3" t="s">
        <v>28</v>
      </c>
    </row>
    <row r="88" ht="12.75">
      <c r="C88" s="3" t="s">
        <v>29</v>
      </c>
    </row>
    <row r="89" ht="12.75">
      <c r="C89" s="3" t="s">
        <v>30</v>
      </c>
    </row>
    <row r="90" spans="3:6" ht="12.75">
      <c r="C90" s="3" t="s">
        <v>148</v>
      </c>
      <c r="F90" s="6"/>
    </row>
    <row r="91" ht="12.75">
      <c r="F91" s="6"/>
    </row>
    <row r="92" spans="3:6" ht="12.75">
      <c r="C92" s="3" t="s">
        <v>214</v>
      </c>
      <c r="F92" s="6">
        <v>26850</v>
      </c>
    </row>
    <row r="93" spans="3:6" ht="12.75">
      <c r="C93" s="3" t="s">
        <v>46</v>
      </c>
      <c r="F93" s="14">
        <v>-945</v>
      </c>
    </row>
    <row r="94" spans="3:6" ht="12.75">
      <c r="C94" s="3" t="s">
        <v>236</v>
      </c>
      <c r="F94" s="15">
        <f>SUM(F92:F93)</f>
        <v>25905</v>
      </c>
    </row>
    <row r="96" spans="1:2" ht="12.75">
      <c r="A96" s="1" t="s">
        <v>149</v>
      </c>
      <c r="B96" s="4" t="s">
        <v>150</v>
      </c>
    </row>
    <row r="98" ht="12.75">
      <c r="B98" s="3" t="s">
        <v>151</v>
      </c>
    </row>
    <row r="100" spans="1:8" ht="12.75">
      <c r="A100" s="4" t="s">
        <v>249</v>
      </c>
      <c r="B100" s="4"/>
      <c r="F100" s="6"/>
      <c r="G100" s="9"/>
      <c r="H100" s="7"/>
    </row>
    <row r="101" spans="6:8" ht="12.75">
      <c r="F101" s="6"/>
      <c r="H101" s="7"/>
    </row>
    <row r="102" spans="1:2" ht="12.75">
      <c r="A102" s="1" t="s">
        <v>152</v>
      </c>
      <c r="B102" s="4" t="s">
        <v>153</v>
      </c>
    </row>
    <row r="103" ht="12.75">
      <c r="B103" s="4"/>
    </row>
    <row r="104" spans="2:8" ht="12.75">
      <c r="B104" s="10" t="s">
        <v>244</v>
      </c>
      <c r="H104" s="7"/>
    </row>
    <row r="105" spans="2:8" ht="12.75">
      <c r="B105" s="10" t="s">
        <v>242</v>
      </c>
      <c r="H105" s="7"/>
    </row>
    <row r="106" spans="2:8" ht="12.75">
      <c r="B106" s="10"/>
      <c r="H106" s="7"/>
    </row>
    <row r="107" spans="2:8" ht="12.75">
      <c r="B107" s="3" t="s">
        <v>245</v>
      </c>
      <c r="H107" s="7"/>
    </row>
    <row r="108" ht="12.75">
      <c r="B108" s="3" t="s">
        <v>154</v>
      </c>
    </row>
    <row r="109" ht="12.75">
      <c r="B109" s="4"/>
    </row>
    <row r="110" spans="1:2" ht="12.75">
      <c r="A110" s="1" t="s">
        <v>155</v>
      </c>
      <c r="B110" s="4" t="s">
        <v>156</v>
      </c>
    </row>
    <row r="112" spans="2:8" ht="12.75">
      <c r="B112" s="3" t="s">
        <v>246</v>
      </c>
      <c r="H112" s="7"/>
    </row>
    <row r="113" spans="2:8" ht="12.75">
      <c r="B113" s="3" t="s">
        <v>247</v>
      </c>
      <c r="H113" s="7"/>
    </row>
    <row r="115" spans="1:2" ht="12.75">
      <c r="A115" s="1" t="s">
        <v>157</v>
      </c>
      <c r="B115" s="4" t="s">
        <v>24</v>
      </c>
    </row>
    <row r="117" ht="12.75">
      <c r="B117" s="3" t="s">
        <v>191</v>
      </c>
    </row>
    <row r="119" spans="1:2" ht="12.75">
      <c r="A119" s="1" t="s">
        <v>158</v>
      </c>
      <c r="B119" s="4" t="s">
        <v>159</v>
      </c>
    </row>
    <row r="121" ht="12.75">
      <c r="B121" s="3" t="s">
        <v>160</v>
      </c>
    </row>
    <row r="122" ht="12.75">
      <c r="A122" s="1"/>
    </row>
    <row r="123" spans="1:2" ht="12.75">
      <c r="A123" s="1" t="s">
        <v>161</v>
      </c>
      <c r="B123" s="4" t="s">
        <v>9</v>
      </c>
    </row>
    <row r="124" spans="1:2" ht="12.75">
      <c r="A124" s="1"/>
      <c r="B124" s="4"/>
    </row>
    <row r="125" spans="1:2" ht="12.75">
      <c r="A125" s="1"/>
      <c r="B125" s="3" t="s">
        <v>42</v>
      </c>
    </row>
    <row r="126" spans="1:8" ht="12.75">
      <c r="A126" s="1"/>
      <c r="F126" s="3" t="s">
        <v>162</v>
      </c>
      <c r="H126" s="3" t="s">
        <v>163</v>
      </c>
    </row>
    <row r="127" spans="1:9" ht="12.75">
      <c r="A127" s="1"/>
      <c r="F127" s="16" t="s">
        <v>7</v>
      </c>
      <c r="G127" s="16" t="s">
        <v>17</v>
      </c>
      <c r="H127" s="16" t="s">
        <v>7</v>
      </c>
      <c r="I127" s="16" t="s">
        <v>17</v>
      </c>
    </row>
    <row r="128" spans="1:9" ht="12.75">
      <c r="A128" s="1"/>
      <c r="F128" s="16" t="s">
        <v>27</v>
      </c>
      <c r="G128" s="16" t="s">
        <v>27</v>
      </c>
      <c r="H128" s="16" t="s">
        <v>27</v>
      </c>
      <c r="I128" s="16" t="s">
        <v>27</v>
      </c>
    </row>
    <row r="129" spans="1:9" ht="12.75">
      <c r="A129" s="1"/>
      <c r="D129" s="16"/>
      <c r="F129" s="16" t="s">
        <v>4</v>
      </c>
      <c r="G129" s="16" t="s">
        <v>4</v>
      </c>
      <c r="H129" s="16" t="s">
        <v>4</v>
      </c>
      <c r="I129" s="16" t="s">
        <v>4</v>
      </c>
    </row>
    <row r="130" spans="1:9" ht="12.75">
      <c r="A130" s="1"/>
      <c r="D130" s="16"/>
      <c r="F130" s="16" t="s">
        <v>217</v>
      </c>
      <c r="G130" s="16" t="s">
        <v>218</v>
      </c>
      <c r="H130" s="16" t="s">
        <v>217</v>
      </c>
      <c r="I130" s="16" t="s">
        <v>218</v>
      </c>
    </row>
    <row r="131" spans="1:9" ht="12.75">
      <c r="A131" s="1"/>
      <c r="D131" s="16"/>
      <c r="F131" s="13" t="s">
        <v>8</v>
      </c>
      <c r="G131" s="16" t="s">
        <v>8</v>
      </c>
      <c r="H131" s="13" t="s">
        <v>8</v>
      </c>
      <c r="I131" s="16" t="s">
        <v>8</v>
      </c>
    </row>
    <row r="132" spans="1:9" ht="12.75">
      <c r="A132" s="1"/>
      <c r="B132" s="3" t="s">
        <v>43</v>
      </c>
      <c r="F132" s="17">
        <v>15</v>
      </c>
      <c r="G132" s="3">
        <v>37</v>
      </c>
      <c r="H132" s="3">
        <v>15</v>
      </c>
      <c r="I132" s="3">
        <v>37</v>
      </c>
    </row>
    <row r="133" spans="1:9" ht="12.75">
      <c r="A133" s="1"/>
      <c r="B133" s="3" t="s">
        <v>188</v>
      </c>
      <c r="F133" s="18">
        <v>0</v>
      </c>
      <c r="G133" s="18">
        <v>0</v>
      </c>
      <c r="H133" s="18">
        <v>0</v>
      </c>
      <c r="I133" s="18">
        <v>0</v>
      </c>
    </row>
    <row r="134" spans="1:9" ht="12.75">
      <c r="A134" s="1"/>
      <c r="B134" s="3" t="s">
        <v>164</v>
      </c>
      <c r="F134" s="18">
        <v>0</v>
      </c>
      <c r="G134" s="18">
        <v>0</v>
      </c>
      <c r="H134" s="18">
        <v>0</v>
      </c>
      <c r="I134" s="18">
        <v>0</v>
      </c>
    </row>
    <row r="135" spans="1:9" ht="12.75">
      <c r="A135" s="1"/>
      <c r="F135" s="19">
        <f>F132+F133+F134</f>
        <v>15</v>
      </c>
      <c r="G135" s="19">
        <f>G132+G133+G134</f>
        <v>37</v>
      </c>
      <c r="H135" s="19">
        <f>H132+H133+H134</f>
        <v>15</v>
      </c>
      <c r="I135" s="19">
        <f>I132+I133+I134</f>
        <v>37</v>
      </c>
    </row>
    <row r="136" spans="1:9" ht="12.75">
      <c r="A136" s="1"/>
      <c r="F136" s="7"/>
      <c r="G136" s="7"/>
      <c r="H136" s="7"/>
      <c r="I136" s="7"/>
    </row>
    <row r="137" spans="1:9" ht="12.75">
      <c r="A137" s="1"/>
      <c r="B137" s="3" t="s">
        <v>165</v>
      </c>
      <c r="F137" s="7"/>
      <c r="G137" s="7"/>
      <c r="H137" s="7"/>
      <c r="I137" s="7"/>
    </row>
    <row r="138" spans="2:9" ht="12.75">
      <c r="B138" s="3" t="s">
        <v>166</v>
      </c>
      <c r="F138" s="7"/>
      <c r="G138" s="7"/>
      <c r="H138" s="7"/>
      <c r="I138" s="7"/>
    </row>
    <row r="139" spans="2:9" ht="12.75">
      <c r="B139" s="3" t="s">
        <v>167</v>
      </c>
      <c r="F139" s="7"/>
      <c r="G139" s="7"/>
      <c r="H139" s="7"/>
      <c r="I139" s="7"/>
    </row>
    <row r="140" spans="6:9" ht="12.75">
      <c r="F140" s="7"/>
      <c r="G140" s="7"/>
      <c r="H140" s="7"/>
      <c r="I140" s="7"/>
    </row>
    <row r="141" spans="1:2" ht="12.75">
      <c r="A141" s="1" t="s">
        <v>168</v>
      </c>
      <c r="B141" s="4" t="s">
        <v>169</v>
      </c>
    </row>
    <row r="143" ht="12.75">
      <c r="B143" s="3" t="s">
        <v>170</v>
      </c>
    </row>
    <row r="144" ht="12.75">
      <c r="B144" s="3" t="s">
        <v>171</v>
      </c>
    </row>
    <row r="146" spans="1:2" ht="12.75">
      <c r="A146" s="1" t="s">
        <v>172</v>
      </c>
      <c r="B146" s="4" t="s">
        <v>173</v>
      </c>
    </row>
    <row r="147" ht="12.75">
      <c r="B147" s="4"/>
    </row>
    <row r="148" ht="12.75">
      <c r="B148" s="3" t="s">
        <v>174</v>
      </c>
    </row>
    <row r="150" spans="1:2" ht="12.75">
      <c r="A150" s="1" t="s">
        <v>175</v>
      </c>
      <c r="B150" s="4" t="s">
        <v>176</v>
      </c>
    </row>
    <row r="152" ht="12.75">
      <c r="B152" s="3" t="s">
        <v>177</v>
      </c>
    </row>
    <row r="154" spans="1:2" ht="12.75">
      <c r="A154" s="1" t="s">
        <v>178</v>
      </c>
      <c r="B154" s="4" t="s">
        <v>179</v>
      </c>
    </row>
    <row r="156" spans="6:8" ht="12.75">
      <c r="F156" s="12" t="s">
        <v>15</v>
      </c>
      <c r="G156" s="12" t="s">
        <v>15</v>
      </c>
      <c r="H156" s="12"/>
    </row>
    <row r="157" spans="6:8" ht="12.75">
      <c r="F157" s="12" t="s">
        <v>16</v>
      </c>
      <c r="G157" s="12" t="s">
        <v>17</v>
      </c>
      <c r="H157" s="12"/>
    </row>
    <row r="158" spans="6:8" ht="12.75">
      <c r="F158" s="12" t="s">
        <v>7</v>
      </c>
      <c r="G158" s="12" t="s">
        <v>185</v>
      </c>
      <c r="H158" s="12"/>
    </row>
    <row r="159" spans="6:8" ht="12.75">
      <c r="F159" s="12" t="s">
        <v>4</v>
      </c>
      <c r="G159" s="12" t="s">
        <v>38</v>
      </c>
      <c r="H159" s="12"/>
    </row>
    <row r="160" spans="6:8" ht="12.75">
      <c r="F160" s="12" t="s">
        <v>217</v>
      </c>
      <c r="G160" s="12" t="s">
        <v>213</v>
      </c>
      <c r="H160" s="12"/>
    </row>
    <row r="161" spans="6:8" ht="12.75">
      <c r="F161" s="13" t="s">
        <v>8</v>
      </c>
      <c r="G161" s="13" t="s">
        <v>8</v>
      </c>
      <c r="H161" s="12"/>
    </row>
    <row r="162" ht="12.75">
      <c r="B162" s="4" t="s">
        <v>14</v>
      </c>
    </row>
    <row r="163" spans="3:7" ht="12.75">
      <c r="C163" s="3" t="s">
        <v>20</v>
      </c>
      <c r="F163" s="20">
        <v>10539</v>
      </c>
      <c r="G163" s="20">
        <v>9948</v>
      </c>
    </row>
    <row r="164" spans="3:7" ht="12.75">
      <c r="C164" s="3" t="s">
        <v>21</v>
      </c>
      <c r="F164" s="20">
        <v>500</v>
      </c>
      <c r="G164" s="20">
        <v>700</v>
      </c>
    </row>
    <row r="165" spans="3:7" ht="12.75">
      <c r="C165" s="3" t="s">
        <v>180</v>
      </c>
      <c r="F165" s="20">
        <v>2500</v>
      </c>
      <c r="G165" s="20">
        <v>1000</v>
      </c>
    </row>
    <row r="166" spans="3:7" ht="12.75">
      <c r="C166" s="3" t="s">
        <v>22</v>
      </c>
      <c r="F166" s="20">
        <v>4141</v>
      </c>
      <c r="G166" s="20">
        <v>5364</v>
      </c>
    </row>
    <row r="167" spans="3:8" ht="12.75">
      <c r="C167" s="3" t="s">
        <v>26</v>
      </c>
      <c r="F167" s="21">
        <v>66</v>
      </c>
      <c r="G167" s="21">
        <v>93</v>
      </c>
      <c r="H167" s="7"/>
    </row>
    <row r="168" spans="6:7" ht="12.75">
      <c r="F168" s="20">
        <f>F163+F165+F167+F164+F166</f>
        <v>17746</v>
      </c>
      <c r="G168" s="20">
        <f>G163+G165+G167+G164+G166</f>
        <v>17105</v>
      </c>
    </row>
    <row r="169" spans="2:7" ht="12.75">
      <c r="B169" s="4" t="s">
        <v>23</v>
      </c>
      <c r="F169" s="20"/>
      <c r="G169" s="20"/>
    </row>
    <row r="170" spans="2:7" ht="12.75">
      <c r="B170" s="12"/>
      <c r="C170" s="3" t="s">
        <v>31</v>
      </c>
      <c r="F170" s="20">
        <v>0</v>
      </c>
      <c r="G170" s="20">
        <v>37096</v>
      </c>
    </row>
    <row r="171" spans="2:7" ht="12.75">
      <c r="B171" s="4"/>
      <c r="C171" s="3" t="s">
        <v>26</v>
      </c>
      <c r="F171" s="20">
        <v>105</v>
      </c>
      <c r="G171" s="20">
        <v>105</v>
      </c>
    </row>
    <row r="172" spans="3:8" ht="12.75">
      <c r="C172" s="3" t="s">
        <v>22</v>
      </c>
      <c r="F172" s="20">
        <v>7670</v>
      </c>
      <c r="G172" s="20">
        <v>7670</v>
      </c>
      <c r="H172" s="7"/>
    </row>
    <row r="173" spans="6:8" ht="12.75">
      <c r="F173" s="15">
        <f>F168+F172+F171+F170</f>
        <v>25521</v>
      </c>
      <c r="G173" s="15">
        <f>G168+G172+G171+G170</f>
        <v>61976</v>
      </c>
      <c r="H173" s="7"/>
    </row>
    <row r="174" spans="6:8" ht="12.75">
      <c r="F174" s="6"/>
      <c r="H174" s="7"/>
    </row>
    <row r="175" spans="1:8" ht="12.75">
      <c r="A175" s="1" t="s">
        <v>181</v>
      </c>
      <c r="B175" s="4" t="s">
        <v>182</v>
      </c>
      <c r="F175" s="6"/>
      <c r="G175" s="9"/>
      <c r="H175" s="7"/>
    </row>
    <row r="176" spans="2:8" ht="12.75">
      <c r="B176" s="4"/>
      <c r="F176" s="6"/>
      <c r="G176" s="9"/>
      <c r="H176" s="7"/>
    </row>
    <row r="177" spans="2:8" ht="12.75">
      <c r="B177" s="3" t="s">
        <v>237</v>
      </c>
      <c r="F177" s="6"/>
      <c r="G177" s="9"/>
      <c r="H177" s="7"/>
    </row>
    <row r="178" spans="6:8" ht="12.75">
      <c r="F178" s="6"/>
      <c r="G178" s="9"/>
      <c r="H178" s="7"/>
    </row>
    <row r="179" spans="1:8" ht="12.75">
      <c r="A179" s="1" t="s">
        <v>195</v>
      </c>
      <c r="B179" s="4" t="s">
        <v>183</v>
      </c>
      <c r="F179" s="6"/>
      <c r="G179" s="9"/>
      <c r="H179" s="7"/>
    </row>
    <row r="180" spans="6:8" ht="12.75">
      <c r="F180" s="6"/>
      <c r="G180" s="9"/>
      <c r="H180" s="7"/>
    </row>
    <row r="181" spans="2:8" ht="12.75">
      <c r="B181" s="3" t="s">
        <v>41</v>
      </c>
      <c r="F181" s="6"/>
      <c r="G181" s="9"/>
      <c r="H181" s="7"/>
    </row>
    <row r="182" spans="6:8" ht="12.75">
      <c r="F182" s="6"/>
      <c r="G182" s="9"/>
      <c r="H182" s="7"/>
    </row>
    <row r="183" spans="1:2" ht="12.75">
      <c r="A183" s="1" t="s">
        <v>184</v>
      </c>
      <c r="B183" s="4" t="s">
        <v>25</v>
      </c>
    </row>
    <row r="185" ht="12.75">
      <c r="B185" s="3" t="s">
        <v>238</v>
      </c>
    </row>
    <row r="187" spans="1:2" ht="12.75">
      <c r="A187" s="1" t="s">
        <v>194</v>
      </c>
      <c r="B187" s="4" t="s">
        <v>196</v>
      </c>
    </row>
    <row r="189" ht="12.75">
      <c r="B189" s="3" t="s">
        <v>204</v>
      </c>
    </row>
    <row r="190" ht="12.75">
      <c r="B190" s="3" t="s">
        <v>197</v>
      </c>
    </row>
    <row r="191" ht="12.75">
      <c r="B191" s="3" t="s">
        <v>205</v>
      </c>
    </row>
    <row r="192" ht="12.75">
      <c r="B192" s="22" t="s">
        <v>239</v>
      </c>
    </row>
    <row r="194" spans="6:8" ht="12.75">
      <c r="F194" s="3" t="s">
        <v>162</v>
      </c>
      <c r="H194" s="3" t="s">
        <v>163</v>
      </c>
    </row>
    <row r="195" spans="6:9" ht="12.75">
      <c r="F195" s="16" t="s">
        <v>7</v>
      </c>
      <c r="G195" s="16" t="s">
        <v>17</v>
      </c>
      <c r="H195" s="16" t="s">
        <v>7</v>
      </c>
      <c r="I195" s="16" t="s">
        <v>5</v>
      </c>
    </row>
    <row r="196" spans="6:9" ht="12.75">
      <c r="F196" s="16" t="s">
        <v>27</v>
      </c>
      <c r="G196" s="16" t="s">
        <v>27</v>
      </c>
      <c r="H196" s="16" t="s">
        <v>27</v>
      </c>
      <c r="I196" s="16" t="s">
        <v>6</v>
      </c>
    </row>
    <row r="197" spans="6:9" ht="12.75">
      <c r="F197" s="16" t="s">
        <v>4</v>
      </c>
      <c r="G197" s="16" t="s">
        <v>4</v>
      </c>
      <c r="H197" s="16" t="s">
        <v>49</v>
      </c>
      <c r="I197" s="16" t="s">
        <v>50</v>
      </c>
    </row>
    <row r="198" spans="6:9" ht="12.75">
      <c r="F198" s="16" t="s">
        <v>217</v>
      </c>
      <c r="G198" s="16" t="s">
        <v>218</v>
      </c>
      <c r="H198" s="16" t="s">
        <v>217</v>
      </c>
      <c r="I198" s="16" t="s">
        <v>218</v>
      </c>
    </row>
    <row r="199" spans="6:9" ht="12.75">
      <c r="F199" s="13"/>
      <c r="G199" s="16"/>
      <c r="H199" s="13"/>
      <c r="I199" s="16"/>
    </row>
    <row r="200" spans="6:9" ht="12.75">
      <c r="F200" s="13"/>
      <c r="G200" s="16"/>
      <c r="H200" s="13"/>
      <c r="I200" s="16"/>
    </row>
    <row r="201" ht="12.75">
      <c r="B201" s="3" t="s">
        <v>200</v>
      </c>
    </row>
    <row r="202" spans="2:9" ht="12.75">
      <c r="B202" s="3" t="s">
        <v>203</v>
      </c>
      <c r="F202" s="23">
        <v>105</v>
      </c>
      <c r="G202" s="23">
        <v>-24</v>
      </c>
      <c r="H202" s="23">
        <v>105</v>
      </c>
      <c r="I202" s="23">
        <v>-24</v>
      </c>
    </row>
    <row r="203" spans="6:9" ht="12.75">
      <c r="F203" s="23"/>
      <c r="G203" s="23"/>
      <c r="H203" s="23"/>
      <c r="I203" s="23"/>
    </row>
    <row r="204" spans="2:9" ht="12.75">
      <c r="B204" s="3" t="s">
        <v>201</v>
      </c>
      <c r="F204" s="23">
        <v>184637</v>
      </c>
      <c r="G204" s="23">
        <v>159867</v>
      </c>
      <c r="H204" s="23">
        <v>184637</v>
      </c>
      <c r="I204" s="23">
        <v>159867</v>
      </c>
    </row>
    <row r="205" spans="2:9" ht="12.75">
      <c r="B205" s="3" t="s">
        <v>202</v>
      </c>
      <c r="F205" s="23"/>
      <c r="G205" s="23"/>
      <c r="H205" s="23"/>
      <c r="I205" s="23"/>
    </row>
    <row r="206" spans="6:9" ht="12.75">
      <c r="F206" s="23"/>
      <c r="G206" s="23"/>
      <c r="H206" s="23"/>
      <c r="I206" s="23"/>
    </row>
    <row r="207" spans="2:9" ht="12.75">
      <c r="B207" s="3" t="s">
        <v>198</v>
      </c>
      <c r="F207" s="46">
        <f>(F202/F204)*100</f>
        <v>0.05686834166499672</v>
      </c>
      <c r="G207" s="24">
        <f>(G202/G204)*100</f>
        <v>-0.01501247912327122</v>
      </c>
      <c r="H207" s="46">
        <f>(H202/H204)*100</f>
        <v>0.05686834166499672</v>
      </c>
      <c r="I207" s="24">
        <f>(I202/I204)*100</f>
        <v>-0.01501247912327122</v>
      </c>
    </row>
    <row r="210" ht="12.75">
      <c r="B210" s="4" t="s">
        <v>199</v>
      </c>
    </row>
    <row r="212" ht="12.75">
      <c r="B212" s="3" t="s">
        <v>240</v>
      </c>
    </row>
    <row r="213" ht="12.75">
      <c r="B213" s="3" t="s">
        <v>241</v>
      </c>
    </row>
  </sheetData>
  <printOptions/>
  <pageMargins left="0.75" right="0.75" top="1" bottom="1" header="0.5" footer="0.5"/>
  <pageSetup horizontalDpi="180" verticalDpi="180" orientation="portrait" scale="85" r:id="rId1"/>
  <rowBreaks count="4" manualBreakCount="4">
    <brk id="53" max="8" man="1"/>
    <brk id="98" max="8" man="1"/>
    <brk id="153" max="8" man="1"/>
    <brk id="2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User</cp:lastModifiedBy>
  <cp:lastPrinted>2005-04-29T08:51:12Z</cp:lastPrinted>
  <dcterms:created xsi:type="dcterms:W3CDTF">1999-09-21T08:43:51Z</dcterms:created>
  <dcterms:modified xsi:type="dcterms:W3CDTF">2005-04-29T08:52:15Z</dcterms:modified>
  <cp:category/>
  <cp:version/>
  <cp:contentType/>
  <cp:contentStatus/>
</cp:coreProperties>
</file>